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stovný príka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.mm.yyyy"/>
    <numFmt numFmtId="166" formatCode="hh:mm"/>
  </numFmts>
  <fonts count="9">
    <font>
      <name val="Calibri"/>
      <family val="2"/>
      <color theme="1"/>
      <sz val="11"/>
      <scheme val="minor"/>
    </font>
    <font>
      <name val="Arial"/>
      <b val="1"/>
      <sz val="18"/>
    </font>
    <font>
      <name val="Arial"/>
      <b val="1"/>
      <color rgb="00F2541B"/>
      <sz val="8"/>
    </font>
    <font>
      <name val="Arial"/>
      <color rgb="006B6B6B"/>
      <sz val="8"/>
    </font>
    <font>
      <name val="Arial"/>
      <sz val="9"/>
    </font>
    <font>
      <name val="Arial"/>
      <color rgb="000000FF"/>
      <sz val="9"/>
    </font>
    <font>
      <name val="Arial"/>
      <b val="1"/>
      <color rgb="00FFFFFF"/>
      <sz val="9"/>
    </font>
    <font>
      <name val="Arial"/>
      <b val="1"/>
      <sz val="10"/>
    </font>
    <font>
      <name val="Arial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FDEEE8"/>
      </patternFill>
    </fill>
    <fill>
      <patternFill patternType="solid">
        <fgColor rgb="00F2541B"/>
      </patternFill>
    </fill>
    <fill>
      <patternFill patternType="solid">
        <fgColor rgb="00FAFAFA"/>
      </patternFill>
    </fill>
    <fill>
      <patternFill patternType="solid">
        <fgColor rgb="00F4F4F4"/>
      </patternFill>
    </fill>
  </fills>
  <borders count="5">
    <border>
      <left/>
      <right/>
      <top/>
      <bottom/>
      <diagonal/>
    </border>
    <border>
      <bottom style="medium">
        <color rgb="00F2541B"/>
      </bottom>
    </border>
    <border>
      <bottom style="thin">
        <color rgb="00BBBBBB"/>
      </bottom>
    </border>
    <border>
      <left/>
      <right/>
      <top/>
      <bottom style="thin">
        <color rgb="00BBBBBB"/>
      </bottom>
      <diagonal/>
    </border>
    <border>
      <bottom style="thin">
        <color rgb="00DDDDDD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2" pivotButton="0" quotePrefix="0" xfId="0"/>
    <xf numFmtId="0" fontId="0" fillId="0" borderId="3" pivotButton="0" quotePrefix="0" xfId="0"/>
    <xf numFmtId="2" fontId="5" fillId="2" borderId="0" pivotButton="0" quotePrefix="0" xfId="0"/>
    <xf numFmtId="164" fontId="5" fillId="2" borderId="0" pivotButton="0" quotePrefix="0" xfId="0"/>
    <xf numFmtId="0" fontId="6" fillId="3" borderId="0" applyAlignment="1" pivotButton="0" quotePrefix="0" xfId="0">
      <alignment horizontal="center" vertical="center" wrapText="1"/>
    </xf>
    <xf numFmtId="165" fontId="4" fillId="0" borderId="4" pivotButton="0" quotePrefix="0" xfId="0"/>
    <xf numFmtId="166" fontId="4" fillId="0" borderId="4" pivotButton="0" quotePrefix="0" xfId="0"/>
    <xf numFmtId="0" fontId="4" fillId="0" borderId="4" pivotButton="0" quotePrefix="0" xfId="0"/>
    <xf numFmtId="2" fontId="4" fillId="0" borderId="4" pivotButton="0" quotePrefix="0" xfId="0"/>
    <xf numFmtId="165" fontId="4" fillId="4" borderId="4" pivotButton="0" quotePrefix="0" xfId="0"/>
    <xf numFmtId="166" fontId="4" fillId="4" borderId="4" pivotButton="0" quotePrefix="0" xfId="0"/>
    <xf numFmtId="0" fontId="4" fillId="4" borderId="4" pivotButton="0" quotePrefix="0" xfId="0"/>
    <xf numFmtId="2" fontId="4" fillId="4" borderId="4" pivotButton="0" quotePrefix="0" xfId="0"/>
    <xf numFmtId="0" fontId="7" fillId="0" borderId="0" pivotButton="0" quotePrefix="0" xfId="0"/>
    <xf numFmtId="2" fontId="7" fillId="5" borderId="0" pivotButton="0" quotePrefix="0" xfId="0"/>
    <xf numFmtId="2" fontId="0" fillId="0" borderId="0" pivotButton="0" quotePrefix="0" xfId="0"/>
    <xf numFmtId="2" fontId="8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143000" cy="3048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8" customWidth="1" min="4" max="4"/>
    <col width="9" customWidth="1" min="5" max="5"/>
    <col width="9" customWidth="1" min="6" max="6"/>
    <col width="11" customWidth="1" min="7" max="7"/>
    <col width="10" customWidth="1" min="8" max="8"/>
    <col width="11" customWidth="1" min="9" max="9"/>
    <col width="11" customWidth="1" min="10" max="10"/>
    <col width="11" customWidth="1" min="11" max="11"/>
    <col width="12" customWidth="1" min="12" max="12"/>
  </cols>
  <sheetData>
    <row r="1" ht="30" customHeight="1">
      <c r="L1" s="1" t="inlineStr">
        <is>
          <t>CESTOVNÝ PRÍKAZ</t>
        </is>
      </c>
    </row>
    <row r="2">
      <c r="L2" s="2" t="inlineStr">
        <is>
          <t>TUZEMSKÁ CESTA · VÝPOČET NÁHRAD 2026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5">
      <c r="A5" s="4" t="inlineStr">
        <is>
          <t>ZAMESTNANEC A CESTA</t>
        </is>
      </c>
      <c r="G5" s="4" t="inlineStr">
        <is>
          <t>SADZBY (MEŇTE PRI ZMENE PREDPISOV)</t>
        </is>
      </c>
    </row>
    <row r="6">
      <c r="A6" s="5" t="inlineStr">
        <is>
          <t>Zamestnanec</t>
        </is>
      </c>
      <c r="B6" s="6" t="inlineStr">
        <is>
          <t>[Meno a priezvisko]</t>
        </is>
      </c>
      <c r="C6" s="7" t="n"/>
      <c r="D6" s="7" t="n"/>
      <c r="E6" s="7" t="n"/>
      <c r="G6" s="5" t="inlineStr">
        <is>
          <t>Stravné 5–12 h</t>
        </is>
      </c>
      <c r="K6" s="8" t="n">
        <v>9.300000000000001</v>
      </c>
    </row>
    <row r="7">
      <c r="A7" s="5" t="inlineStr">
        <is>
          <t>Zamestnávateľ</t>
        </is>
      </c>
      <c r="B7" s="6" t="inlineStr">
        <is>
          <t>[Obchodné meno, IČO]</t>
        </is>
      </c>
      <c r="C7" s="7" t="n"/>
      <c r="D7" s="7" t="n"/>
      <c r="E7" s="7" t="n"/>
      <c r="G7" s="5" t="inlineStr">
        <is>
          <t>Stravné 12–18 h</t>
        </is>
      </c>
      <c r="K7" s="8" t="n">
        <v>13.8</v>
      </c>
    </row>
    <row r="8">
      <c r="A8" s="5" t="inlineStr">
        <is>
          <t>Účel cesty</t>
        </is>
      </c>
      <c r="B8" s="6" t="inlineStr">
        <is>
          <t>[napr. kontrolný deň na stavbe]</t>
        </is>
      </c>
      <c r="C8" s="7" t="n"/>
      <c r="D8" s="7" t="n"/>
      <c r="E8" s="7" t="n"/>
      <c r="G8" s="5" t="inlineStr">
        <is>
          <t>Stravné nad 18 h</t>
        </is>
      </c>
      <c r="K8" s="8" t="n">
        <v>20.6</v>
      </c>
    </row>
    <row r="9">
      <c r="A9" s="5" t="inlineStr">
        <is>
          <t>Miesto rokovania</t>
        </is>
      </c>
      <c r="B9" s="6" t="inlineStr">
        <is>
          <t>[obec, adresa stavby]</t>
        </is>
      </c>
      <c r="C9" s="7" t="n"/>
      <c r="D9" s="7" t="n"/>
      <c r="E9" s="7" t="n"/>
      <c r="G9" s="5" t="inlineStr">
        <is>
          <t>Náhrada za km (osobné auto)</t>
        </is>
      </c>
      <c r="K9" s="9" t="n">
        <v>0.313</v>
      </c>
    </row>
    <row r="10">
      <c r="A10" s="5" t="inlineStr">
        <is>
          <t>Vozidlo</t>
        </is>
      </c>
      <c r="B10" s="6" t="inlineStr">
        <is>
          <t>[služobné / vlastné – EČV]</t>
        </is>
      </c>
      <c r="C10" s="7" t="n"/>
      <c r="D10" s="7" t="n"/>
      <c r="E10" s="7" t="n"/>
      <c r="G10" s="5" t="inlineStr">
        <is>
          <t>Cena PHM €/l</t>
        </is>
      </c>
      <c r="K10" s="8" t="n">
        <v>1.55</v>
      </c>
    </row>
    <row r="11">
      <c r="G11" s="5" t="inlineStr">
        <is>
          <t>Spotreba l/100 km (TP)</t>
        </is>
      </c>
      <c r="K11" s="8" t="n">
        <v>6.5</v>
      </c>
    </row>
    <row r="12">
      <c r="G12" s="5" t="inlineStr">
        <is>
          <t>Od 1. 12. 2026 stravné 9,80 / 14,60 / 21,70 € (oznámenie č. 255/2026 Z. z.).</t>
        </is>
      </c>
    </row>
    <row r="14" ht="30" customHeight="1">
      <c r="A14" s="10" t="inlineStr">
        <is>
          <t>Dátum</t>
        </is>
      </c>
      <c r="B14" s="10" t="inlineStr">
        <is>
          <t>Odchod</t>
        </is>
      </c>
      <c r="C14" s="10" t="inlineStr">
        <is>
          <t>Príchod</t>
        </is>
      </c>
      <c r="D14" s="10" t="inlineStr">
        <is>
          <t>Trasa (odkiaľ – kam)</t>
        </is>
      </c>
      <c r="E14" s="10" t="inlineStr">
        <is>
          <t>Km</t>
        </is>
      </c>
      <c r="F14" s="10" t="inlineStr">
        <is>
          <t>Hodiny</t>
        </is>
      </c>
      <c r="G14" s="10" t="inlineStr">
        <is>
          <t>Stravné €</t>
        </is>
      </c>
      <c r="H14" s="10" t="inlineStr">
        <is>
          <t>Krátenie €</t>
        </is>
      </c>
      <c r="I14" s="10" t="inlineStr">
        <is>
          <t>Cestovné €</t>
        </is>
      </c>
      <c r="J14" s="10" t="inlineStr">
        <is>
          <t>Ubytovanie €</t>
        </is>
      </c>
      <c r="K14" s="10" t="inlineStr">
        <is>
          <t>Iné €</t>
        </is>
      </c>
      <c r="L14" s="10" t="inlineStr">
        <is>
          <t>Spolu €</t>
        </is>
      </c>
    </row>
    <row r="15">
      <c r="A15" s="11" t="n">
        <v>46338</v>
      </c>
      <c r="B15" s="12" t="n">
        <v>0.2916666666666667</v>
      </c>
      <c r="C15" s="12" t="n">
        <v>0.7291666666666666</v>
      </c>
      <c r="D15" s="13" t="inlineStr">
        <is>
          <t>Žilina – Martin – Žilina (príklad)</t>
        </is>
      </c>
      <c r="E15" s="13" t="n">
        <v>64</v>
      </c>
      <c r="F15" s="14">
        <f>IF(OR(B15="",C15=""),"",ROUND(MOD(C15-B15,1)*24,2))</f>
        <v/>
      </c>
      <c r="G15" s="14">
        <f>IF(F15="",0,IF(F15&gt;18,$K$8,IF(F15&gt;12,$K$7,IF(F15&gt;=5,$K$6,0))))</f>
        <v/>
      </c>
      <c r="H15" s="14" t="n"/>
      <c r="I15" s="14">
        <f>IF(E15="",0,ROUND(E15*$K$9+E15*$K$11/100*$K$10,2))</f>
        <v/>
      </c>
      <c r="J15" s="14" t="n"/>
      <c r="K15" s="14" t="n"/>
      <c r="L15" s="14">
        <f>G15-H15+I15+J15+K15</f>
        <v/>
      </c>
    </row>
    <row r="16">
      <c r="A16" s="15" t="n"/>
      <c r="B16" s="16" t="n"/>
      <c r="C16" s="16" t="n"/>
      <c r="D16" s="17" t="n"/>
      <c r="E16" s="17" t="n"/>
      <c r="F16" s="18">
        <f>IF(OR(B16="",C16=""),"",ROUND(MOD(C16-B16,1)*24,2))</f>
        <v/>
      </c>
      <c r="G16" s="18">
        <f>IF(F16="",0,IF(F16&gt;18,$K$8,IF(F16&gt;12,$K$7,IF(F16&gt;=5,$K$6,0))))</f>
        <v/>
      </c>
      <c r="H16" s="18" t="n"/>
      <c r="I16" s="18">
        <f>IF(E16="",0,ROUND(E16*$K$9+E16*$K$11/100*$K$10,2))</f>
        <v/>
      </c>
      <c r="J16" s="18" t="n"/>
      <c r="K16" s="18" t="n"/>
      <c r="L16" s="18">
        <f>G16-H16+I16+J16+K16</f>
        <v/>
      </c>
    </row>
    <row r="17">
      <c r="A17" s="11" t="n"/>
      <c r="B17" s="12" t="n"/>
      <c r="C17" s="12" t="n"/>
      <c r="D17" s="13" t="n"/>
      <c r="E17" s="13" t="n"/>
      <c r="F17" s="14">
        <f>IF(OR(B17="",C17=""),"",ROUND(MOD(C17-B17,1)*24,2))</f>
        <v/>
      </c>
      <c r="G17" s="14">
        <f>IF(F17="",0,IF(F17&gt;18,$K$8,IF(F17&gt;12,$K$7,IF(F17&gt;=5,$K$6,0))))</f>
        <v/>
      </c>
      <c r="H17" s="14" t="n"/>
      <c r="I17" s="14">
        <f>IF(E17="",0,ROUND(E17*$K$9+E17*$K$11/100*$K$10,2))</f>
        <v/>
      </c>
      <c r="J17" s="14" t="n"/>
      <c r="K17" s="14" t="n"/>
      <c r="L17" s="14">
        <f>G17-H17+I17+J17+K17</f>
        <v/>
      </c>
    </row>
    <row r="18">
      <c r="A18" s="15" t="n"/>
      <c r="B18" s="16" t="n"/>
      <c r="C18" s="16" t="n"/>
      <c r="D18" s="17" t="n"/>
      <c r="E18" s="17" t="n"/>
      <c r="F18" s="18">
        <f>IF(OR(B18="",C18=""),"",ROUND(MOD(C18-B18,1)*24,2))</f>
        <v/>
      </c>
      <c r="G18" s="18">
        <f>IF(F18="",0,IF(F18&gt;18,$K$8,IF(F18&gt;12,$K$7,IF(F18&gt;=5,$K$6,0))))</f>
        <v/>
      </c>
      <c r="H18" s="18" t="n"/>
      <c r="I18" s="18">
        <f>IF(E18="",0,ROUND(E18*$K$9+E18*$K$11/100*$K$10,2))</f>
        <v/>
      </c>
      <c r="J18" s="18" t="n"/>
      <c r="K18" s="18" t="n"/>
      <c r="L18" s="18">
        <f>G18-H18+I18+J18+K18</f>
        <v/>
      </c>
    </row>
    <row r="19">
      <c r="A19" s="11" t="n"/>
      <c r="B19" s="12" t="n"/>
      <c r="C19" s="12" t="n"/>
      <c r="D19" s="13" t="n"/>
      <c r="E19" s="13" t="n"/>
      <c r="F19" s="14">
        <f>IF(OR(B19="",C19=""),"",ROUND(MOD(C19-B19,1)*24,2))</f>
        <v/>
      </c>
      <c r="G19" s="14">
        <f>IF(F19="",0,IF(F19&gt;18,$K$8,IF(F19&gt;12,$K$7,IF(F19&gt;=5,$K$6,0))))</f>
        <v/>
      </c>
      <c r="H19" s="14" t="n"/>
      <c r="I19" s="14">
        <f>IF(E19="",0,ROUND(E19*$K$9+E19*$K$11/100*$K$10,2))</f>
        <v/>
      </c>
      <c r="J19" s="14" t="n"/>
      <c r="K19" s="14" t="n"/>
      <c r="L19" s="14">
        <f>G19-H19+I19+J19+K19</f>
        <v/>
      </c>
    </row>
    <row r="20">
      <c r="A20" s="15" t="n"/>
      <c r="B20" s="16" t="n"/>
      <c r="C20" s="16" t="n"/>
      <c r="D20" s="17" t="n"/>
      <c r="E20" s="17" t="n"/>
      <c r="F20" s="18">
        <f>IF(OR(B20="",C20=""),"",ROUND(MOD(C20-B20,1)*24,2))</f>
        <v/>
      </c>
      <c r="G20" s="18">
        <f>IF(F20="",0,IF(F20&gt;18,$K$8,IF(F20&gt;12,$K$7,IF(F20&gt;=5,$K$6,0))))</f>
        <v/>
      </c>
      <c r="H20" s="18" t="n"/>
      <c r="I20" s="18">
        <f>IF(E20="",0,ROUND(E20*$K$9+E20*$K$11/100*$K$10,2))</f>
        <v/>
      </c>
      <c r="J20" s="18" t="n"/>
      <c r="K20" s="18" t="n"/>
      <c r="L20" s="18">
        <f>G20-H20+I20+J20+K20</f>
        <v/>
      </c>
    </row>
    <row r="21">
      <c r="A21" s="11" t="n"/>
      <c r="B21" s="12" t="n"/>
      <c r="C21" s="12" t="n"/>
      <c r="D21" s="13" t="n"/>
      <c r="E21" s="13" t="n"/>
      <c r="F21" s="14">
        <f>IF(OR(B21="",C21=""),"",ROUND(MOD(C21-B21,1)*24,2))</f>
        <v/>
      </c>
      <c r="G21" s="14">
        <f>IF(F21="",0,IF(F21&gt;18,$K$8,IF(F21&gt;12,$K$7,IF(F21&gt;=5,$K$6,0))))</f>
        <v/>
      </c>
      <c r="H21" s="14" t="n"/>
      <c r="I21" s="14">
        <f>IF(E21="",0,ROUND(E21*$K$9+E21*$K$11/100*$K$10,2))</f>
        <v/>
      </c>
      <c r="J21" s="14" t="n"/>
      <c r="K21" s="14" t="n"/>
      <c r="L21" s="14">
        <f>G21-H21+I21+J21+K21</f>
        <v/>
      </c>
    </row>
    <row r="22">
      <c r="A22" s="15" t="n"/>
      <c r="B22" s="16" t="n"/>
      <c r="C22" s="16" t="n"/>
      <c r="D22" s="17" t="n"/>
      <c r="E22" s="17" t="n"/>
      <c r="F22" s="18">
        <f>IF(OR(B22="",C22=""),"",ROUND(MOD(C22-B22,1)*24,2))</f>
        <v/>
      </c>
      <c r="G22" s="18">
        <f>IF(F22="",0,IF(F22&gt;18,$K$8,IF(F22&gt;12,$K$7,IF(F22&gt;=5,$K$6,0))))</f>
        <v/>
      </c>
      <c r="H22" s="18" t="n"/>
      <c r="I22" s="18">
        <f>IF(E22="",0,ROUND(E22*$K$9+E22*$K$11/100*$K$10,2))</f>
        <v/>
      </c>
      <c r="J22" s="18" t="n"/>
      <c r="K22" s="18" t="n"/>
      <c r="L22" s="18">
        <f>G22-H22+I22+J22+K22</f>
        <v/>
      </c>
    </row>
    <row r="23">
      <c r="A23" s="11" t="n"/>
      <c r="B23" s="12" t="n"/>
      <c r="C23" s="12" t="n"/>
      <c r="D23" s="13" t="n"/>
      <c r="E23" s="13" t="n"/>
      <c r="F23" s="14">
        <f>IF(OR(B23="",C23=""),"",ROUND(MOD(C23-B23,1)*24,2))</f>
        <v/>
      </c>
      <c r="G23" s="14">
        <f>IF(F23="",0,IF(F23&gt;18,$K$8,IF(F23&gt;12,$K$7,IF(F23&gt;=5,$K$6,0))))</f>
        <v/>
      </c>
      <c r="H23" s="14" t="n"/>
      <c r="I23" s="14">
        <f>IF(E23="",0,ROUND(E23*$K$9+E23*$K$11/100*$K$10,2))</f>
        <v/>
      </c>
      <c r="J23" s="14" t="n"/>
      <c r="K23" s="14" t="n"/>
      <c r="L23" s="14">
        <f>G23-H23+I23+J23+K23</f>
        <v/>
      </c>
    </row>
    <row r="24">
      <c r="A24" s="15" t="n"/>
      <c r="B24" s="16" t="n"/>
      <c r="C24" s="16" t="n"/>
      <c r="D24" s="17" t="n"/>
      <c r="E24" s="17" t="n"/>
      <c r="F24" s="18">
        <f>IF(OR(B24="",C24=""),"",ROUND(MOD(C24-B24,1)*24,2))</f>
        <v/>
      </c>
      <c r="G24" s="18">
        <f>IF(F24="",0,IF(F24&gt;18,$K$8,IF(F24&gt;12,$K$7,IF(F24&gt;=5,$K$6,0))))</f>
        <v/>
      </c>
      <c r="H24" s="18" t="n"/>
      <c r="I24" s="18">
        <f>IF(E24="",0,ROUND(E24*$K$9+E24*$K$11/100*$K$10,2))</f>
        <v/>
      </c>
      <c r="J24" s="18" t="n"/>
      <c r="K24" s="18" t="n"/>
      <c r="L24" s="18">
        <f>G24-H24+I24+J24+K24</f>
        <v/>
      </c>
    </row>
    <row r="25">
      <c r="D25" s="19" t="inlineStr">
        <is>
          <t>SPOLU</t>
        </is>
      </c>
      <c r="E25" s="20">
        <f>SUM(E15:E24)</f>
        <v/>
      </c>
      <c r="G25" s="20">
        <f>SUM(G15:G24)</f>
        <v/>
      </c>
      <c r="H25" s="20">
        <f>SUM(H15:H24)</f>
        <v/>
      </c>
      <c r="I25" s="20">
        <f>SUM(I15:I24)</f>
        <v/>
      </c>
      <c r="J25" s="20">
        <f>SUM(J15:J24)</f>
        <v/>
      </c>
      <c r="K25" s="20">
        <f>SUM(K15:K24)</f>
        <v/>
      </c>
      <c r="L25" s="20">
        <f>SUM(L15:L24)</f>
        <v/>
      </c>
    </row>
    <row r="27">
      <c r="I27" s="5" t="inlineStr">
        <is>
          <t>Preddavok €</t>
        </is>
      </c>
      <c r="L27" s="21" t="n">
        <v>0</v>
      </c>
    </row>
    <row r="28">
      <c r="I28" s="19" t="inlineStr">
        <is>
          <t>DOPLATOK / PREPLATOK €</t>
        </is>
      </c>
      <c r="L28" s="22">
        <f>L25-L27</f>
        <v/>
      </c>
    </row>
    <row r="30">
      <c r="A30" s="5" t="inlineStr">
        <is>
          <t>Ako vypĺňať: zadajte dátum, čas odchodu a príchodu (hh:mm) a najazdené km vlastným autom. Hodiny, stravné a náhrada za auto sa dopočítajú.</t>
        </is>
      </c>
    </row>
    <row r="31">
      <c r="A31" s="5" t="inlineStr">
        <is>
          <t>Krátenie stravného za bezplatne poskytnuté raňajky (25 %), obed (40 %) a večeru (35 %) zapíšte do stĺpca Krátenie podľa § 5 ods. 6 zákona č. 283/2002 Z. z.</t>
        </is>
      </c>
    </row>
    <row r="32">
      <c r="A32" s="5" t="inlineStr">
        <is>
          <t>Pri služobnom aute nechajte stĺpec Km prázdny – náhrada za km patrí len pri vlastnom vozidle so súhlasom zamestnávateľa.</t>
        </is>
      </c>
    </row>
    <row r="34">
      <c r="A34" s="23" t="inlineStr">
        <is>
          <t>Podpis zamestnanca: ..........................................</t>
        </is>
      </c>
      <c r="G34" s="23" t="inlineStr">
        <is>
          <t>Schválil (dátum, podpis): ..........................................</t>
        </is>
      </c>
    </row>
  </sheetData>
  <mergeCells count="11">
    <mergeCell ref="G6:J6"/>
    <mergeCell ref="B9:E9"/>
    <mergeCell ref="G9:J9"/>
    <mergeCell ref="B8:E8"/>
    <mergeCell ref="G8:J8"/>
    <mergeCell ref="B6:E6"/>
    <mergeCell ref="B7:E7"/>
    <mergeCell ref="G7:J7"/>
    <mergeCell ref="G11:J11"/>
    <mergeCell ref="B10:E10"/>
    <mergeCell ref="G10:J10"/>
  </mergeCells>
  <pageMargins left="0.5" right="0.5" top="1" bottom="1" header="0.5" footer="0.5"/>
  <pageSetup paperSize="9" fitToHeight="0" fitToWidth="1"/>
  <headerFooter>
    <oddHeader/>
    <oddFooter>&amp;L&amp;7 Vzor pripravil portál Staviny – staviny.sk/vzory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2026-11-05T11:42:29Z</dcterms:created>
  <dcterms:modified xmlns:dcterms="http://purl.org/dc/terms/" xmlns:xsi="http://www.w3.org/2001/XMLSchema-instance" xsi:type="dcterms:W3CDTF">2026-11-05T11:42:29Z</dcterms:modified>
</cp:coreProperties>
</file>